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8315" windowHeight="123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Sheet1!$A$1:$H$95</definedName>
    <definedName name="別表">Sheet1!$J$2:$K$6</definedName>
  </definedNames>
  <calcPr calcId="125725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2"/>
</calcChain>
</file>

<file path=xl/sharedStrings.xml><?xml version="1.0" encoding="utf-8"?>
<sst xmlns="http://schemas.openxmlformats.org/spreadsheetml/2006/main" count="201" uniqueCount="110">
  <si>
    <t>伊藤　博士</t>
  </si>
  <si>
    <t>沢埼　吉平</t>
  </si>
  <si>
    <t>猫田　毅</t>
  </si>
  <si>
    <t>曽我　君子</t>
  </si>
  <si>
    <t>豊田　かえで</t>
  </si>
  <si>
    <t>小田　長幸</t>
  </si>
  <si>
    <t>徳元　進</t>
  </si>
  <si>
    <t>谷　純</t>
  </si>
  <si>
    <t>夏木　勘平</t>
  </si>
  <si>
    <t>富山　康太</t>
  </si>
  <si>
    <t>大石　隼人</t>
  </si>
  <si>
    <t>高橋　洋祐</t>
  </si>
  <si>
    <t>川岸　幸次</t>
  </si>
  <si>
    <t>笹本　真市</t>
  </si>
  <si>
    <t>島田　智一</t>
  </si>
  <si>
    <t>小野田　一</t>
  </si>
  <si>
    <t>杉田　広司</t>
  </si>
  <si>
    <t>山本　庄之助</t>
  </si>
  <si>
    <t>大久保　繁夫</t>
  </si>
  <si>
    <t>金本　正志</t>
  </si>
  <si>
    <t>吉澤　宏尚</t>
  </si>
  <si>
    <t>本木　相子</t>
  </si>
  <si>
    <t>梶原　敏郎</t>
  </si>
  <si>
    <t>丸本　美子</t>
  </si>
  <si>
    <t>神田　羽菜子</t>
  </si>
  <si>
    <t>多田　元子</t>
  </si>
  <si>
    <t>小野寺　海</t>
  </si>
  <si>
    <t>花井　敦</t>
  </si>
  <si>
    <t>種本　雄大</t>
  </si>
  <si>
    <t>坂本　浩一郎</t>
  </si>
  <si>
    <t>平　道彦</t>
  </si>
  <si>
    <t>喜多　誠</t>
  </si>
  <si>
    <t>柴田　佐代子</t>
  </si>
  <si>
    <t>国木　祐一郎</t>
  </si>
  <si>
    <t>小林　直器</t>
  </si>
  <si>
    <t>三枝　幹夫</t>
  </si>
  <si>
    <t>友部　正太郎</t>
  </si>
  <si>
    <t>三宮　可南子</t>
  </si>
  <si>
    <t>遠山　欣司</t>
  </si>
  <si>
    <t>鹿瀬　真知子</t>
  </si>
  <si>
    <t>鈴木　吾郎</t>
  </si>
  <si>
    <t>浜崎　太一</t>
  </si>
  <si>
    <t>大森　翔太</t>
  </si>
  <si>
    <t>菅原　賢</t>
  </si>
  <si>
    <t>金井　孝三郎</t>
  </si>
  <si>
    <t>渡辺　良蔵</t>
  </si>
  <si>
    <t>上山　昭信</t>
  </si>
  <si>
    <t>真崎　克彦</t>
  </si>
  <si>
    <t>関　和樹</t>
  </si>
  <si>
    <t>川越　和佳子</t>
  </si>
  <si>
    <t>井上　健史</t>
  </si>
  <si>
    <t>竹田　俊介</t>
  </si>
  <si>
    <t>飯島　まい</t>
  </si>
  <si>
    <t>及川　忠征</t>
  </si>
  <si>
    <t>磯野　岳</t>
  </si>
  <si>
    <t>田野中　謙</t>
  </si>
  <si>
    <t>羽田　知美</t>
  </si>
  <si>
    <t>大室　敬子</t>
  </si>
  <si>
    <t>青井　千代</t>
  </si>
  <si>
    <t>江本　朔美</t>
  </si>
  <si>
    <t>空乃　遙</t>
  </si>
  <si>
    <t>雲井　雨雄</t>
  </si>
  <si>
    <t>近田　義男</t>
  </si>
  <si>
    <t>男</t>
    <rPh sb="0" eb="1">
      <t>オトコ</t>
    </rPh>
    <phoneticPr fontId="1"/>
  </si>
  <si>
    <t>女</t>
    <rPh sb="0" eb="1">
      <t>オンナ</t>
    </rPh>
    <phoneticPr fontId="1"/>
  </si>
  <si>
    <t>女</t>
    <rPh sb="0" eb="1">
      <t>ジョ</t>
    </rPh>
    <phoneticPr fontId="1"/>
  </si>
  <si>
    <t>板井　小百合</t>
    <rPh sb="3" eb="6">
      <t>サユリ</t>
    </rPh>
    <phoneticPr fontId="1"/>
  </si>
  <si>
    <t>新井田　まい</t>
    <phoneticPr fontId="1"/>
  </si>
  <si>
    <t>大泉　信代</t>
    <rPh sb="4" eb="5">
      <t>ヨ</t>
    </rPh>
    <phoneticPr fontId="1"/>
  </si>
  <si>
    <t>鳥井　昌美</t>
    <rPh sb="3" eb="5">
      <t>マサミ</t>
    </rPh>
    <phoneticPr fontId="1"/>
  </si>
  <si>
    <t>氏家　通美</t>
    <rPh sb="4" eb="5">
      <t>ビ</t>
    </rPh>
    <phoneticPr fontId="1"/>
  </si>
  <si>
    <t>明井　紀子</t>
    <rPh sb="3" eb="5">
      <t>ノリコ</t>
    </rPh>
    <phoneticPr fontId="1"/>
  </si>
  <si>
    <t>西田　道恵</t>
    <rPh sb="4" eb="5">
      <t>エ</t>
    </rPh>
    <phoneticPr fontId="1"/>
  </si>
  <si>
    <t>宇梶みどり</t>
    <phoneticPr fontId="1"/>
  </si>
  <si>
    <t>柿本　弥生</t>
    <rPh sb="3" eb="5">
      <t>ヤヨイ</t>
    </rPh>
    <phoneticPr fontId="1"/>
  </si>
  <si>
    <t>池井　有紀</t>
    <rPh sb="3" eb="5">
      <t>ユキ</t>
    </rPh>
    <phoneticPr fontId="1"/>
  </si>
  <si>
    <t>御手洗　幸子</t>
    <rPh sb="4" eb="6">
      <t>サチコ</t>
    </rPh>
    <phoneticPr fontId="1"/>
  </si>
  <si>
    <t>田中　陽子</t>
    <rPh sb="4" eb="5">
      <t>コ</t>
    </rPh>
    <phoneticPr fontId="1"/>
  </si>
  <si>
    <t>村田　純子</t>
    <rPh sb="3" eb="5">
      <t>ジュンコ</t>
    </rPh>
    <phoneticPr fontId="1"/>
  </si>
  <si>
    <t>樺沢　聡美</t>
    <rPh sb="3" eb="5">
      <t>サトミ</t>
    </rPh>
    <phoneticPr fontId="1"/>
  </si>
  <si>
    <t>五十嵐　蒼</t>
    <rPh sb="4" eb="5">
      <t>アオ</t>
    </rPh>
    <phoneticPr fontId="1"/>
  </si>
  <si>
    <t>藤田　美穂</t>
    <rPh sb="3" eb="5">
      <t>ミホ</t>
    </rPh>
    <phoneticPr fontId="1"/>
  </si>
  <si>
    <t>東海林千佳</t>
    <rPh sb="3" eb="5">
      <t>チカ</t>
    </rPh>
    <phoneticPr fontId="1"/>
  </si>
  <si>
    <t>赤坂　和歌子</t>
    <rPh sb="3" eb="6">
      <t>ワカコ</t>
    </rPh>
    <phoneticPr fontId="1"/>
  </si>
  <si>
    <t>原　清香</t>
    <rPh sb="2" eb="4">
      <t>サヤカ</t>
    </rPh>
    <phoneticPr fontId="1"/>
  </si>
  <si>
    <t>大木戸君子</t>
    <rPh sb="3" eb="5">
      <t>キミコ</t>
    </rPh>
    <phoneticPr fontId="1"/>
  </si>
  <si>
    <t>田中　真美</t>
    <rPh sb="3" eb="5">
      <t>マミ</t>
    </rPh>
    <phoneticPr fontId="1"/>
  </si>
  <si>
    <t>吉田　理津子</t>
    <rPh sb="3" eb="6">
      <t>リツコ</t>
    </rPh>
    <phoneticPr fontId="1"/>
  </si>
  <si>
    <t>片桐　由香</t>
    <rPh sb="3" eb="5">
      <t>ユカ</t>
    </rPh>
    <phoneticPr fontId="1"/>
  </si>
  <si>
    <t>柏崎　めぐみ</t>
    <phoneticPr fontId="1"/>
  </si>
  <si>
    <t>駒込　真紀</t>
    <rPh sb="3" eb="5">
      <t>マキ</t>
    </rPh>
    <phoneticPr fontId="1"/>
  </si>
  <si>
    <t>稲葉　ルミ</t>
    <phoneticPr fontId="1"/>
  </si>
  <si>
    <t>内藤　夏江</t>
    <rPh sb="3" eb="5">
      <t>ナツエ</t>
    </rPh>
    <phoneticPr fontId="1"/>
  </si>
  <si>
    <t>宮内　めぐ</t>
    <phoneticPr fontId="1"/>
  </si>
  <si>
    <t>小野木美香</t>
    <rPh sb="3" eb="5">
      <t>ミカ</t>
    </rPh>
    <phoneticPr fontId="1"/>
  </si>
  <si>
    <t>鈴木　節子</t>
    <rPh sb="4" eb="5">
      <t>コ</t>
    </rPh>
    <phoneticPr fontId="1"/>
  </si>
  <si>
    <t>藁谷　朱美</t>
    <rPh sb="3" eb="4">
      <t>シュ</t>
    </rPh>
    <rPh sb="4" eb="5">
      <t>ビ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</si>
  <si>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</si>
  <si>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</si>
  <si>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</si>
  <si>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</si>
  <si>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</si>
  <si>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ＢＭＩ</t>
    <phoneticPr fontId="1"/>
  </si>
  <si>
    <t>理想体重</t>
    <rPh sb="0" eb="2">
      <t>リソウ</t>
    </rPh>
    <rPh sb="2" eb="4">
      <t>タイジュウ</t>
    </rPh>
    <phoneticPr fontId="1"/>
  </si>
  <si>
    <t>判定</t>
    <rPh sb="0" eb="2">
      <t>ハンテイ</t>
    </rPh>
    <phoneticPr fontId="1"/>
  </si>
  <si>
    <t>やせ過ぎ</t>
  </si>
  <si>
    <t>やせ気味</t>
  </si>
  <si>
    <t>標準</t>
  </si>
  <si>
    <t>肥満気味</t>
  </si>
  <si>
    <t>肥満</t>
  </si>
</sst>
</file>

<file path=xl/styles.xml><?xml version="1.0" encoding="utf-8"?>
<styleSheet xmlns="http://schemas.openxmlformats.org/spreadsheetml/2006/main">
  <numFmts count="2">
    <numFmt numFmtId="176" formatCode="0.0_ "/>
    <numFmt numFmtId="177" formatCode="##&quot; kg&quot;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0" borderId="2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5" xfId="0" applyNumberFormat="1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NumberFormat="1" applyBorder="1">
      <alignment vertical="center"/>
    </xf>
    <xf numFmtId="0" fontId="0" fillId="0" borderId="12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8" xfId="1" applyNumberFormat="1" applyFont="1" applyBorder="1">
      <alignment vertical="center"/>
    </xf>
    <xf numFmtId="176" fontId="0" fillId="0" borderId="1" xfId="1" applyNumberFormat="1" applyFont="1" applyBorder="1">
      <alignment vertical="center"/>
    </xf>
    <xf numFmtId="176" fontId="0" fillId="0" borderId="5" xfId="1" applyNumberFormat="1" applyFont="1" applyBorder="1">
      <alignment vertical="center"/>
    </xf>
    <xf numFmtId="177" fontId="0" fillId="0" borderId="9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6" xfId="0" applyNumberFormat="1" applyBorder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NumberFormat="1" applyFill="1" applyBorder="1">
      <alignment vertical="center"/>
    </xf>
    <xf numFmtId="176" fontId="0" fillId="0" borderId="13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5"/>
  <sheetViews>
    <sheetView tabSelected="1" workbookViewId="0">
      <selection activeCell="H2" sqref="H2"/>
    </sheetView>
  </sheetViews>
  <sheetFormatPr defaultRowHeight="13.5"/>
  <cols>
    <col min="1" max="1" width="5.25" style="1" bestFit="1" customWidth="1"/>
    <col min="2" max="2" width="12.375" style="1" bestFit="1" customWidth="1"/>
    <col min="3" max="3" width="5.25" style="1" bestFit="1" customWidth="1"/>
    <col min="4" max="16384" width="9" style="1"/>
  </cols>
  <sheetData>
    <row r="1" spans="1:11" ht="14.25" thickBot="1">
      <c r="A1" s="8" t="s">
        <v>99</v>
      </c>
      <c r="B1" s="9" t="s">
        <v>97</v>
      </c>
      <c r="C1" s="9" t="s">
        <v>98</v>
      </c>
      <c r="D1" s="9" t="s">
        <v>100</v>
      </c>
      <c r="E1" s="9" t="s">
        <v>101</v>
      </c>
      <c r="F1" s="9" t="s">
        <v>102</v>
      </c>
      <c r="G1" s="9" t="s">
        <v>104</v>
      </c>
      <c r="H1" s="10" t="s">
        <v>103</v>
      </c>
    </row>
    <row r="2" spans="1:11" ht="14.25" thickTop="1">
      <c r="A2" s="6">
        <v>1</v>
      </c>
      <c r="B2" s="7" t="s">
        <v>0</v>
      </c>
      <c r="C2" s="7" t="s">
        <v>63</v>
      </c>
      <c r="D2" s="12">
        <v>111.2</v>
      </c>
      <c r="E2" s="12">
        <v>24.5</v>
      </c>
      <c r="F2" s="11">
        <f>E2/(D2/100)^2</f>
        <v>19.813286061798038</v>
      </c>
      <c r="G2" s="7" t="str">
        <f t="shared" ref="G2:G33" si="0">VLOOKUP(F2,別表,2)</f>
        <v>標準</v>
      </c>
      <c r="H2" s="15">
        <f>(D2/100)^2*22</f>
        <v>27.203968000000007</v>
      </c>
      <c r="J2" s="2">
        <v>0</v>
      </c>
      <c r="K2" s="18" t="s">
        <v>105</v>
      </c>
    </row>
    <row r="3" spans="1:11">
      <c r="A3" s="3">
        <v>1</v>
      </c>
      <c r="B3" s="2" t="s">
        <v>50</v>
      </c>
      <c r="C3" s="2" t="s">
        <v>63</v>
      </c>
      <c r="D3" s="13">
        <v>116.5</v>
      </c>
      <c r="E3" s="13">
        <v>26.9</v>
      </c>
      <c r="F3" s="11">
        <f t="shared" ref="F3:F66" si="1">E3/(D3/100)^2</f>
        <v>19.819853008896828</v>
      </c>
      <c r="G3" s="2" t="str">
        <f t="shared" si="0"/>
        <v>標準</v>
      </c>
      <c r="H3" s="16">
        <f t="shared" ref="H3:H66" si="2">(D3/100)^2*22</f>
        <v>29.858950000000004</v>
      </c>
      <c r="J3" s="2">
        <v>17.600000000000001</v>
      </c>
      <c r="K3" s="18" t="s">
        <v>106</v>
      </c>
    </row>
    <row r="4" spans="1:11">
      <c r="A4" s="3">
        <v>1</v>
      </c>
      <c r="B4" s="2" t="s">
        <v>54</v>
      </c>
      <c r="C4" s="2" t="s">
        <v>63</v>
      </c>
      <c r="D4" s="13">
        <v>113.8</v>
      </c>
      <c r="E4" s="13">
        <v>27.3</v>
      </c>
      <c r="F4" s="11">
        <f t="shared" si="1"/>
        <v>21.080364837024845</v>
      </c>
      <c r="G4" s="2" t="str">
        <f t="shared" si="0"/>
        <v>標準</v>
      </c>
      <c r="H4" s="16">
        <f t="shared" si="2"/>
        <v>28.490967999999995</v>
      </c>
      <c r="J4" s="2">
        <v>19.8</v>
      </c>
      <c r="K4" s="18" t="s">
        <v>107</v>
      </c>
    </row>
    <row r="5" spans="1:11">
      <c r="A5" s="3">
        <v>1</v>
      </c>
      <c r="B5" s="2" t="s">
        <v>61</v>
      </c>
      <c r="C5" s="2" t="s">
        <v>63</v>
      </c>
      <c r="D5" s="13">
        <v>112.5</v>
      </c>
      <c r="E5" s="13">
        <v>19.100000000000001</v>
      </c>
      <c r="F5" s="11">
        <f t="shared" si="1"/>
        <v>15.09135802469136</v>
      </c>
      <c r="G5" s="2" t="str">
        <f t="shared" si="0"/>
        <v>やせ過ぎ</v>
      </c>
      <c r="H5" s="16">
        <f t="shared" si="2"/>
        <v>27.84375</v>
      </c>
      <c r="J5" s="19">
        <v>24.2</v>
      </c>
      <c r="K5" s="18" t="s">
        <v>108</v>
      </c>
    </row>
    <row r="6" spans="1:11">
      <c r="A6" s="3">
        <v>1</v>
      </c>
      <c r="B6" s="2" t="s">
        <v>38</v>
      </c>
      <c r="C6" s="2" t="s">
        <v>63</v>
      </c>
      <c r="D6" s="13">
        <v>113.2</v>
      </c>
      <c r="E6" s="13">
        <v>26.6</v>
      </c>
      <c r="F6" s="11">
        <f t="shared" si="1"/>
        <v>20.758156550837189</v>
      </c>
      <c r="G6" s="2" t="str">
        <f t="shared" si="0"/>
        <v>標準</v>
      </c>
      <c r="H6" s="16">
        <f t="shared" si="2"/>
        <v>28.191328000000006</v>
      </c>
      <c r="J6" s="19">
        <v>26.4</v>
      </c>
      <c r="K6" s="18" t="s">
        <v>109</v>
      </c>
    </row>
    <row r="7" spans="1:11">
      <c r="A7" s="3">
        <v>1</v>
      </c>
      <c r="B7" s="2" t="s">
        <v>8</v>
      </c>
      <c r="C7" s="2" t="s">
        <v>63</v>
      </c>
      <c r="D7" s="13">
        <v>119.3</v>
      </c>
      <c r="E7" s="13">
        <v>38.4</v>
      </c>
      <c r="F7" s="11">
        <f t="shared" si="1"/>
        <v>26.980521328312889</v>
      </c>
      <c r="G7" s="2" t="str">
        <f t="shared" si="0"/>
        <v>肥満</v>
      </c>
      <c r="H7" s="16">
        <f t="shared" si="2"/>
        <v>31.311478000000005</v>
      </c>
    </row>
    <row r="8" spans="1:11">
      <c r="A8" s="3">
        <v>1</v>
      </c>
      <c r="B8" s="2" t="s">
        <v>27</v>
      </c>
      <c r="C8" s="2" t="s">
        <v>63</v>
      </c>
      <c r="D8" s="13">
        <v>116.2</v>
      </c>
      <c r="E8" s="13">
        <v>18.899999999999999</v>
      </c>
      <c r="F8" s="11">
        <f t="shared" si="1"/>
        <v>13.997470086888001</v>
      </c>
      <c r="G8" s="2" t="str">
        <f t="shared" si="0"/>
        <v>やせ過ぎ</v>
      </c>
      <c r="H8" s="16">
        <f t="shared" si="2"/>
        <v>29.705367999999996</v>
      </c>
    </row>
    <row r="9" spans="1:11">
      <c r="A9" s="3">
        <v>1</v>
      </c>
      <c r="B9" s="2" t="s">
        <v>41</v>
      </c>
      <c r="C9" s="2" t="s">
        <v>63</v>
      </c>
      <c r="D9" s="13">
        <v>115.7</v>
      </c>
      <c r="E9" s="13">
        <v>25.8</v>
      </c>
      <c r="F9" s="11">
        <f t="shared" si="1"/>
        <v>19.273162718531893</v>
      </c>
      <c r="G9" s="2" t="str">
        <f t="shared" si="0"/>
        <v>やせ気味</v>
      </c>
      <c r="H9" s="16">
        <f t="shared" si="2"/>
        <v>29.450278000000001</v>
      </c>
    </row>
    <row r="10" spans="1:11">
      <c r="A10" s="3">
        <v>1</v>
      </c>
      <c r="B10" s="2" t="s">
        <v>9</v>
      </c>
      <c r="C10" s="2" t="s">
        <v>63</v>
      </c>
      <c r="D10" s="13">
        <v>113.8</v>
      </c>
      <c r="E10" s="13">
        <v>28.6</v>
      </c>
      <c r="F10" s="11">
        <f t="shared" si="1"/>
        <v>22.084191734026028</v>
      </c>
      <c r="G10" s="2" t="str">
        <f t="shared" si="0"/>
        <v>標準</v>
      </c>
      <c r="H10" s="16">
        <f t="shared" si="2"/>
        <v>28.490967999999995</v>
      </c>
    </row>
    <row r="11" spans="1:11">
      <c r="A11" s="3">
        <v>1</v>
      </c>
      <c r="B11" s="2" t="s">
        <v>67</v>
      </c>
      <c r="C11" s="2" t="s">
        <v>64</v>
      </c>
      <c r="D11" s="13">
        <v>115.8</v>
      </c>
      <c r="E11" s="13">
        <v>18.2</v>
      </c>
      <c r="F11" s="11">
        <f t="shared" si="1"/>
        <v>13.572325580701646</v>
      </c>
      <c r="G11" s="2" t="str">
        <f t="shared" si="0"/>
        <v>やせ過ぎ</v>
      </c>
      <c r="H11" s="16">
        <f t="shared" si="2"/>
        <v>29.501207999999995</v>
      </c>
    </row>
    <row r="12" spans="1:11">
      <c r="A12" s="3">
        <v>1</v>
      </c>
      <c r="B12" s="2" t="s">
        <v>3</v>
      </c>
      <c r="C12" s="2" t="s">
        <v>64</v>
      </c>
      <c r="D12" s="13">
        <v>112.3</v>
      </c>
      <c r="E12" s="13">
        <v>28.6</v>
      </c>
      <c r="F12" s="11">
        <f t="shared" si="1"/>
        <v>22.678092407675983</v>
      </c>
      <c r="G12" s="2" t="str">
        <f t="shared" si="0"/>
        <v>標準</v>
      </c>
      <c r="H12" s="16">
        <f t="shared" si="2"/>
        <v>27.744837999999998</v>
      </c>
    </row>
    <row r="13" spans="1:11">
      <c r="A13" s="3">
        <v>1</v>
      </c>
      <c r="B13" s="2" t="s">
        <v>69</v>
      </c>
      <c r="C13" s="2" t="s">
        <v>64</v>
      </c>
      <c r="D13" s="13">
        <v>119.3</v>
      </c>
      <c r="E13" s="13">
        <v>24.7</v>
      </c>
      <c r="F13" s="11">
        <f t="shared" si="1"/>
        <v>17.354658250242927</v>
      </c>
      <c r="G13" s="2" t="str">
        <f t="shared" si="0"/>
        <v>やせ過ぎ</v>
      </c>
      <c r="H13" s="16">
        <f t="shared" si="2"/>
        <v>31.311478000000005</v>
      </c>
    </row>
    <row r="14" spans="1:11">
      <c r="A14" s="3">
        <v>1</v>
      </c>
      <c r="B14" s="2" t="s">
        <v>89</v>
      </c>
      <c r="C14" s="2" t="s">
        <v>64</v>
      </c>
      <c r="D14" s="13">
        <v>117.3</v>
      </c>
      <c r="E14" s="13">
        <v>25.6</v>
      </c>
      <c r="F14" s="11">
        <f t="shared" si="1"/>
        <v>18.605611190693704</v>
      </c>
      <c r="G14" s="2" t="str">
        <f t="shared" si="0"/>
        <v>やせ気味</v>
      </c>
      <c r="H14" s="16">
        <f t="shared" si="2"/>
        <v>30.270438000000006</v>
      </c>
    </row>
    <row r="15" spans="1:11">
      <c r="A15" s="3">
        <v>1</v>
      </c>
      <c r="B15" s="2" t="s">
        <v>66</v>
      </c>
      <c r="C15" s="2" t="s">
        <v>64</v>
      </c>
      <c r="D15" s="13">
        <v>118.8</v>
      </c>
      <c r="E15" s="13">
        <v>21.5</v>
      </c>
      <c r="F15" s="11">
        <f t="shared" si="1"/>
        <v>15.233706311147388</v>
      </c>
      <c r="G15" s="2" t="str">
        <f t="shared" si="0"/>
        <v>やせ過ぎ</v>
      </c>
      <c r="H15" s="16">
        <f t="shared" si="2"/>
        <v>31.049567999999997</v>
      </c>
    </row>
    <row r="16" spans="1:11">
      <c r="A16" s="3">
        <v>1</v>
      </c>
      <c r="B16" s="2" t="s">
        <v>91</v>
      </c>
      <c r="C16" s="2" t="s">
        <v>65</v>
      </c>
      <c r="D16" s="13">
        <v>117.6</v>
      </c>
      <c r="E16" s="13">
        <v>28.6</v>
      </c>
      <c r="F16" s="11">
        <f t="shared" si="1"/>
        <v>20.680040723772507</v>
      </c>
      <c r="G16" s="2" t="str">
        <f t="shared" si="0"/>
        <v>標準</v>
      </c>
      <c r="H16" s="16">
        <f t="shared" si="2"/>
        <v>30.425471999999996</v>
      </c>
    </row>
    <row r="17" spans="1:8">
      <c r="A17" s="3">
        <v>1</v>
      </c>
      <c r="B17" s="2" t="s">
        <v>73</v>
      </c>
      <c r="C17" s="2" t="s">
        <v>65</v>
      </c>
      <c r="D17" s="13">
        <v>113.9</v>
      </c>
      <c r="E17" s="13">
        <v>25.4</v>
      </c>
      <c r="F17" s="11">
        <f t="shared" si="1"/>
        <v>19.578808945511557</v>
      </c>
      <c r="G17" s="2" t="str">
        <f t="shared" si="0"/>
        <v>やせ気味</v>
      </c>
      <c r="H17" s="16">
        <f t="shared" si="2"/>
        <v>28.541062</v>
      </c>
    </row>
    <row r="18" spans="1:8">
      <c r="A18" s="3">
        <v>1</v>
      </c>
      <c r="B18" s="2" t="s">
        <v>56</v>
      </c>
      <c r="C18" s="2" t="s">
        <v>65</v>
      </c>
      <c r="D18" s="13">
        <v>113.7</v>
      </c>
      <c r="E18" s="13">
        <v>22.3</v>
      </c>
      <c r="F18" s="11">
        <f t="shared" si="1"/>
        <v>17.249794820265645</v>
      </c>
      <c r="G18" s="2" t="str">
        <f t="shared" si="0"/>
        <v>やせ過ぎ</v>
      </c>
      <c r="H18" s="16">
        <f t="shared" si="2"/>
        <v>28.440918</v>
      </c>
    </row>
    <row r="19" spans="1:8">
      <c r="A19" s="3">
        <v>2</v>
      </c>
      <c r="B19" s="2" t="s">
        <v>22</v>
      </c>
      <c r="C19" s="2" t="s">
        <v>63</v>
      </c>
      <c r="D19" s="13">
        <v>118.9</v>
      </c>
      <c r="E19" s="13">
        <v>26.2</v>
      </c>
      <c r="F19" s="11">
        <f t="shared" si="1"/>
        <v>18.532652482349768</v>
      </c>
      <c r="G19" s="2" t="str">
        <f t="shared" si="0"/>
        <v>やせ気味</v>
      </c>
      <c r="H19" s="16">
        <f t="shared" si="2"/>
        <v>31.101862000000004</v>
      </c>
    </row>
    <row r="20" spans="1:8">
      <c r="A20" s="3">
        <v>2</v>
      </c>
      <c r="B20" s="2" t="s">
        <v>48</v>
      </c>
      <c r="C20" s="2" t="s">
        <v>63</v>
      </c>
      <c r="D20" s="13">
        <v>122.1</v>
      </c>
      <c r="E20" s="13">
        <v>25.4</v>
      </c>
      <c r="F20" s="11">
        <f t="shared" si="1"/>
        <v>17.037363474709917</v>
      </c>
      <c r="G20" s="2" t="str">
        <f t="shared" si="0"/>
        <v>やせ過ぎ</v>
      </c>
      <c r="H20" s="16">
        <f t="shared" si="2"/>
        <v>32.798501999999992</v>
      </c>
    </row>
    <row r="21" spans="1:8">
      <c r="A21" s="3">
        <v>2</v>
      </c>
      <c r="B21" s="2" t="s">
        <v>31</v>
      </c>
      <c r="C21" s="2" t="s">
        <v>63</v>
      </c>
      <c r="D21" s="13">
        <v>118.4</v>
      </c>
      <c r="E21" s="13">
        <v>24.1</v>
      </c>
      <c r="F21" s="11">
        <f t="shared" si="1"/>
        <v>17.19149470416362</v>
      </c>
      <c r="G21" s="2" t="str">
        <f t="shared" si="0"/>
        <v>やせ過ぎ</v>
      </c>
      <c r="H21" s="16">
        <f t="shared" si="2"/>
        <v>30.84083200000001</v>
      </c>
    </row>
    <row r="22" spans="1:8">
      <c r="A22" s="3">
        <v>2</v>
      </c>
      <c r="B22" s="2" t="s">
        <v>20</v>
      </c>
      <c r="C22" s="2" t="s">
        <v>63</v>
      </c>
      <c r="D22" s="13">
        <v>126.5</v>
      </c>
      <c r="E22" s="13">
        <v>32.5</v>
      </c>
      <c r="F22" s="11">
        <f t="shared" si="1"/>
        <v>20.309643956318645</v>
      </c>
      <c r="G22" s="2" t="str">
        <f t="shared" si="0"/>
        <v>標準</v>
      </c>
      <c r="H22" s="16">
        <f t="shared" si="2"/>
        <v>35.204949999999997</v>
      </c>
    </row>
    <row r="23" spans="1:8">
      <c r="A23" s="3">
        <v>2</v>
      </c>
      <c r="B23" s="2" t="s">
        <v>53</v>
      </c>
      <c r="C23" s="2" t="s">
        <v>63</v>
      </c>
      <c r="D23" s="13">
        <v>120.3</v>
      </c>
      <c r="E23" s="13">
        <v>27.5</v>
      </c>
      <c r="F23" s="11">
        <f t="shared" si="1"/>
        <v>19.002092994170155</v>
      </c>
      <c r="G23" s="2" t="str">
        <f t="shared" si="0"/>
        <v>やせ気味</v>
      </c>
      <c r="H23" s="16">
        <f t="shared" si="2"/>
        <v>31.838598000000005</v>
      </c>
    </row>
    <row r="24" spans="1:8">
      <c r="A24" s="3">
        <v>2</v>
      </c>
      <c r="B24" s="2" t="s">
        <v>62</v>
      </c>
      <c r="C24" s="2" t="s">
        <v>63</v>
      </c>
      <c r="D24" s="13">
        <v>122.4</v>
      </c>
      <c r="E24" s="13">
        <v>33.4</v>
      </c>
      <c r="F24" s="11">
        <f t="shared" si="1"/>
        <v>22.293775898158827</v>
      </c>
      <c r="G24" s="2" t="str">
        <f t="shared" si="0"/>
        <v>標準</v>
      </c>
      <c r="H24" s="16">
        <f t="shared" si="2"/>
        <v>32.959871999999997</v>
      </c>
    </row>
    <row r="25" spans="1:8">
      <c r="A25" s="3">
        <v>2</v>
      </c>
      <c r="B25" s="2" t="s">
        <v>74</v>
      </c>
      <c r="C25" s="2" t="s">
        <v>65</v>
      </c>
      <c r="D25" s="13">
        <v>125.2</v>
      </c>
      <c r="E25" s="13">
        <v>29.5</v>
      </c>
      <c r="F25" s="11">
        <f t="shared" si="1"/>
        <v>18.819728689687555</v>
      </c>
      <c r="G25" s="2" t="str">
        <f t="shared" si="0"/>
        <v>やせ気味</v>
      </c>
      <c r="H25" s="16">
        <f t="shared" si="2"/>
        <v>34.485087999999998</v>
      </c>
    </row>
    <row r="26" spans="1:8">
      <c r="A26" s="3">
        <v>2</v>
      </c>
      <c r="B26" s="2" t="s">
        <v>79</v>
      </c>
      <c r="C26" s="2" t="s">
        <v>65</v>
      </c>
      <c r="D26" s="13">
        <v>119.4</v>
      </c>
      <c r="E26" s="13">
        <v>28.1</v>
      </c>
      <c r="F26" s="11">
        <f t="shared" si="1"/>
        <v>19.710501137737825</v>
      </c>
      <c r="G26" s="2" t="str">
        <f t="shared" si="0"/>
        <v>やせ気味</v>
      </c>
      <c r="H26" s="16">
        <f t="shared" si="2"/>
        <v>31.363991999999996</v>
      </c>
    </row>
    <row r="27" spans="1:8">
      <c r="A27" s="3">
        <v>2</v>
      </c>
      <c r="B27" s="2" t="s">
        <v>23</v>
      </c>
      <c r="C27" s="2" t="s">
        <v>65</v>
      </c>
      <c r="D27" s="13">
        <v>126.2</v>
      </c>
      <c r="E27" s="13">
        <v>27.4</v>
      </c>
      <c r="F27" s="11">
        <f t="shared" si="1"/>
        <v>17.204095830581096</v>
      </c>
      <c r="G27" s="2" t="str">
        <f t="shared" si="0"/>
        <v>やせ過ぎ</v>
      </c>
      <c r="H27" s="16">
        <f t="shared" si="2"/>
        <v>35.038167999999999</v>
      </c>
    </row>
    <row r="28" spans="1:8">
      <c r="A28" s="3">
        <v>2</v>
      </c>
      <c r="B28" s="2" t="s">
        <v>87</v>
      </c>
      <c r="C28" s="2" t="s">
        <v>65</v>
      </c>
      <c r="D28" s="13">
        <v>120.4</v>
      </c>
      <c r="E28" s="13">
        <v>24.7</v>
      </c>
      <c r="F28" s="11">
        <f t="shared" si="1"/>
        <v>17.03899515457887</v>
      </c>
      <c r="G28" s="2" t="str">
        <f t="shared" si="0"/>
        <v>やせ過ぎ</v>
      </c>
      <c r="H28" s="16">
        <f t="shared" si="2"/>
        <v>31.891551999999997</v>
      </c>
    </row>
    <row r="29" spans="1:8">
      <c r="A29" s="3">
        <v>2</v>
      </c>
      <c r="B29" s="2" t="s">
        <v>93</v>
      </c>
      <c r="C29" s="2" t="s">
        <v>65</v>
      </c>
      <c r="D29" s="13">
        <v>120.8</v>
      </c>
      <c r="E29" s="13">
        <v>33</v>
      </c>
      <c r="F29" s="11">
        <f t="shared" si="1"/>
        <v>22.614139730713568</v>
      </c>
      <c r="G29" s="2" t="str">
        <f t="shared" si="0"/>
        <v>標準</v>
      </c>
      <c r="H29" s="16">
        <f t="shared" si="2"/>
        <v>32.103808000000001</v>
      </c>
    </row>
    <row r="30" spans="1:8">
      <c r="A30" s="3">
        <v>2</v>
      </c>
      <c r="B30" s="2" t="s">
        <v>90</v>
      </c>
      <c r="C30" s="2" t="s">
        <v>65</v>
      </c>
      <c r="D30" s="13">
        <v>118.2</v>
      </c>
      <c r="E30" s="13">
        <v>27.8</v>
      </c>
      <c r="F30" s="11">
        <f t="shared" si="1"/>
        <v>19.89801907346807</v>
      </c>
      <c r="G30" s="2" t="str">
        <f t="shared" si="0"/>
        <v>標準</v>
      </c>
      <c r="H30" s="16">
        <f t="shared" si="2"/>
        <v>30.736727999999996</v>
      </c>
    </row>
    <row r="31" spans="1:8">
      <c r="A31" s="3">
        <v>3</v>
      </c>
      <c r="B31" s="2" t="s">
        <v>44</v>
      </c>
      <c r="C31" s="2" t="s">
        <v>63</v>
      </c>
      <c r="D31" s="13">
        <v>132.30000000000001</v>
      </c>
      <c r="E31" s="13">
        <v>40.9</v>
      </c>
      <c r="F31" s="11">
        <f t="shared" si="1"/>
        <v>23.367035568741642</v>
      </c>
      <c r="G31" s="2" t="str">
        <f t="shared" si="0"/>
        <v>標準</v>
      </c>
      <c r="H31" s="16">
        <f t="shared" si="2"/>
        <v>38.507238000000008</v>
      </c>
    </row>
    <row r="32" spans="1:8">
      <c r="A32" s="3">
        <v>3</v>
      </c>
      <c r="B32" s="2" t="s">
        <v>19</v>
      </c>
      <c r="C32" s="2" t="s">
        <v>63</v>
      </c>
      <c r="D32" s="13">
        <v>128.30000000000001</v>
      </c>
      <c r="E32" s="13">
        <v>36.299999999999997</v>
      </c>
      <c r="F32" s="11">
        <f t="shared" si="1"/>
        <v>22.052270563742294</v>
      </c>
      <c r="G32" s="2" t="str">
        <f t="shared" si="0"/>
        <v>標準</v>
      </c>
      <c r="H32" s="16">
        <f t="shared" si="2"/>
        <v>36.213958000000005</v>
      </c>
    </row>
    <row r="33" spans="1:8">
      <c r="A33" s="3">
        <v>3</v>
      </c>
      <c r="B33" s="2" t="s">
        <v>59</v>
      </c>
      <c r="C33" s="2" t="s">
        <v>63</v>
      </c>
      <c r="D33" s="13">
        <v>132.4</v>
      </c>
      <c r="E33" s="13">
        <v>32.9</v>
      </c>
      <c r="F33" s="11">
        <f t="shared" si="1"/>
        <v>18.768083533374099</v>
      </c>
      <c r="G33" s="2" t="str">
        <f t="shared" si="0"/>
        <v>やせ気味</v>
      </c>
      <c r="H33" s="16">
        <f t="shared" si="2"/>
        <v>38.565472</v>
      </c>
    </row>
    <row r="34" spans="1:8">
      <c r="A34" s="3">
        <v>3</v>
      </c>
      <c r="B34" s="2" t="s">
        <v>11</v>
      </c>
      <c r="C34" s="2" t="s">
        <v>63</v>
      </c>
      <c r="D34" s="13">
        <v>125.6</v>
      </c>
      <c r="E34" s="13">
        <v>40.799999999999997</v>
      </c>
      <c r="F34" s="11">
        <f t="shared" si="1"/>
        <v>25.863118179236476</v>
      </c>
      <c r="G34" s="2" t="str">
        <f t="shared" ref="G34:G65" si="3">VLOOKUP(F34,別表,2)</f>
        <v>肥満気味</v>
      </c>
      <c r="H34" s="16">
        <f t="shared" si="2"/>
        <v>34.705792000000002</v>
      </c>
    </row>
    <row r="35" spans="1:8">
      <c r="A35" s="3">
        <v>3</v>
      </c>
      <c r="B35" s="2" t="s">
        <v>33</v>
      </c>
      <c r="C35" s="2" t="s">
        <v>63</v>
      </c>
      <c r="D35" s="13">
        <v>128.6</v>
      </c>
      <c r="E35" s="13">
        <v>34</v>
      </c>
      <c r="F35" s="11">
        <f t="shared" si="1"/>
        <v>20.558762991324201</v>
      </c>
      <c r="G35" s="2" t="str">
        <f t="shared" si="3"/>
        <v>標準</v>
      </c>
      <c r="H35" s="16">
        <f t="shared" si="2"/>
        <v>36.383512000000003</v>
      </c>
    </row>
    <row r="36" spans="1:8">
      <c r="A36" s="3">
        <v>3</v>
      </c>
      <c r="B36" s="2" t="s">
        <v>29</v>
      </c>
      <c r="C36" s="2" t="s">
        <v>63</v>
      </c>
      <c r="D36" s="13">
        <v>128.30000000000001</v>
      </c>
      <c r="E36" s="13">
        <v>40.700000000000003</v>
      </c>
      <c r="F36" s="11">
        <f t="shared" si="1"/>
        <v>24.725273056317121</v>
      </c>
      <c r="G36" s="2" t="str">
        <f t="shared" si="3"/>
        <v>肥満気味</v>
      </c>
      <c r="H36" s="16">
        <f t="shared" si="2"/>
        <v>36.213958000000005</v>
      </c>
    </row>
    <row r="37" spans="1:8">
      <c r="A37" s="3">
        <v>3</v>
      </c>
      <c r="B37" s="2" t="s">
        <v>13</v>
      </c>
      <c r="C37" s="2" t="s">
        <v>63</v>
      </c>
      <c r="D37" s="13">
        <v>133.69999999999999</v>
      </c>
      <c r="E37" s="13">
        <v>37.5</v>
      </c>
      <c r="F37" s="11">
        <f t="shared" si="1"/>
        <v>20.97821119072886</v>
      </c>
      <c r="G37" s="2" t="str">
        <f t="shared" si="3"/>
        <v>標準</v>
      </c>
      <c r="H37" s="16">
        <f t="shared" si="2"/>
        <v>39.326518</v>
      </c>
    </row>
    <row r="38" spans="1:8">
      <c r="A38" s="3">
        <v>3</v>
      </c>
      <c r="B38" s="2" t="s">
        <v>60</v>
      </c>
      <c r="C38" s="2" t="s">
        <v>65</v>
      </c>
      <c r="D38" s="13">
        <v>130.1</v>
      </c>
      <c r="E38" s="13">
        <v>34.6</v>
      </c>
      <c r="F38" s="11">
        <f t="shared" si="1"/>
        <v>20.441911590504795</v>
      </c>
      <c r="G38" s="2" t="str">
        <f t="shared" si="3"/>
        <v>標準</v>
      </c>
      <c r="H38" s="16">
        <f t="shared" si="2"/>
        <v>37.237221999999996</v>
      </c>
    </row>
    <row r="39" spans="1:8">
      <c r="A39" s="3">
        <v>3</v>
      </c>
      <c r="B39" s="2" t="s">
        <v>84</v>
      </c>
      <c r="C39" s="2" t="s">
        <v>65</v>
      </c>
      <c r="D39" s="13">
        <v>128.30000000000001</v>
      </c>
      <c r="E39" s="13">
        <v>40.799999999999997</v>
      </c>
      <c r="F39" s="11">
        <f t="shared" si="1"/>
        <v>24.786023112966546</v>
      </c>
      <c r="G39" s="2" t="str">
        <f t="shared" si="3"/>
        <v>肥満気味</v>
      </c>
      <c r="H39" s="16">
        <f t="shared" si="2"/>
        <v>36.213958000000005</v>
      </c>
    </row>
    <row r="40" spans="1:8">
      <c r="A40" s="3">
        <v>3</v>
      </c>
      <c r="B40" s="2" t="s">
        <v>80</v>
      </c>
      <c r="C40" s="2" t="s">
        <v>65</v>
      </c>
      <c r="D40" s="13">
        <v>125.8</v>
      </c>
      <c r="E40" s="13">
        <v>34.299999999999997</v>
      </c>
      <c r="F40" s="11">
        <f t="shared" si="1"/>
        <v>21.673689026162606</v>
      </c>
      <c r="G40" s="2" t="str">
        <f t="shared" si="3"/>
        <v>標準</v>
      </c>
      <c r="H40" s="16">
        <f t="shared" si="2"/>
        <v>34.816408000000003</v>
      </c>
    </row>
    <row r="41" spans="1:8">
      <c r="A41" s="3">
        <v>3</v>
      </c>
      <c r="B41" s="2" t="s">
        <v>76</v>
      </c>
      <c r="C41" s="2" t="s">
        <v>65</v>
      </c>
      <c r="D41" s="13">
        <v>133.6</v>
      </c>
      <c r="E41" s="13">
        <v>36.700000000000003</v>
      </c>
      <c r="F41" s="11">
        <f t="shared" si="1"/>
        <v>20.561422066047552</v>
      </c>
      <c r="G41" s="2" t="str">
        <f t="shared" si="3"/>
        <v>標準</v>
      </c>
      <c r="H41" s="16">
        <f t="shared" si="2"/>
        <v>39.267711999999989</v>
      </c>
    </row>
    <row r="42" spans="1:8">
      <c r="A42" s="3">
        <v>3</v>
      </c>
      <c r="B42" s="2" t="s">
        <v>37</v>
      </c>
      <c r="C42" s="2" t="s">
        <v>65</v>
      </c>
      <c r="D42" s="13">
        <v>132</v>
      </c>
      <c r="E42" s="13">
        <v>43.5</v>
      </c>
      <c r="F42" s="11">
        <f t="shared" si="1"/>
        <v>24.965564738292009</v>
      </c>
      <c r="G42" s="2" t="str">
        <f t="shared" si="3"/>
        <v>肥満気味</v>
      </c>
      <c r="H42" s="16">
        <f t="shared" si="2"/>
        <v>38.332800000000006</v>
      </c>
    </row>
    <row r="43" spans="1:8">
      <c r="A43" s="3">
        <v>3</v>
      </c>
      <c r="B43" s="2" t="s">
        <v>70</v>
      </c>
      <c r="C43" s="2" t="s">
        <v>65</v>
      </c>
      <c r="D43" s="13">
        <v>134.1</v>
      </c>
      <c r="E43" s="13">
        <v>40.200000000000003</v>
      </c>
      <c r="F43" s="11">
        <f t="shared" si="1"/>
        <v>22.354682054695569</v>
      </c>
      <c r="G43" s="2" t="str">
        <f t="shared" si="3"/>
        <v>標準</v>
      </c>
      <c r="H43" s="16">
        <f t="shared" si="2"/>
        <v>39.562182</v>
      </c>
    </row>
    <row r="44" spans="1:8">
      <c r="A44" s="3">
        <v>3</v>
      </c>
      <c r="B44" s="2" t="s">
        <v>39</v>
      </c>
      <c r="C44" s="2" t="s">
        <v>65</v>
      </c>
      <c r="D44" s="13">
        <v>129.30000000000001</v>
      </c>
      <c r="E44" s="13">
        <v>32.299999999999997</v>
      </c>
      <c r="F44" s="11">
        <f t="shared" si="1"/>
        <v>19.319926620167244</v>
      </c>
      <c r="G44" s="2" t="str">
        <f t="shared" si="3"/>
        <v>やせ気味</v>
      </c>
      <c r="H44" s="16">
        <f t="shared" si="2"/>
        <v>36.780678000000009</v>
      </c>
    </row>
    <row r="45" spans="1:8">
      <c r="A45" s="3">
        <v>3</v>
      </c>
      <c r="B45" s="2" t="s">
        <v>32</v>
      </c>
      <c r="C45" s="2" t="s">
        <v>65</v>
      </c>
      <c r="D45" s="13">
        <v>129</v>
      </c>
      <c r="E45" s="13">
        <v>36.200000000000003</v>
      </c>
      <c r="F45" s="11">
        <f t="shared" si="1"/>
        <v>21.753500390601527</v>
      </c>
      <c r="G45" s="2" t="str">
        <f t="shared" si="3"/>
        <v>標準</v>
      </c>
      <c r="H45" s="16">
        <f t="shared" si="2"/>
        <v>36.610200000000006</v>
      </c>
    </row>
    <row r="46" spans="1:8">
      <c r="A46" s="3">
        <v>3</v>
      </c>
      <c r="B46" s="2" t="s">
        <v>94</v>
      </c>
      <c r="C46" s="2" t="s">
        <v>65</v>
      </c>
      <c r="D46" s="13">
        <v>129.6</v>
      </c>
      <c r="E46" s="13">
        <v>31.4</v>
      </c>
      <c r="F46" s="11">
        <f t="shared" si="1"/>
        <v>18.694749276024996</v>
      </c>
      <c r="G46" s="2" t="str">
        <f t="shared" si="3"/>
        <v>やせ気味</v>
      </c>
      <c r="H46" s="16">
        <f t="shared" si="2"/>
        <v>36.951552</v>
      </c>
    </row>
    <row r="47" spans="1:8">
      <c r="A47" s="3">
        <v>3</v>
      </c>
      <c r="B47" s="2" t="s">
        <v>24</v>
      </c>
      <c r="C47" s="2" t="s">
        <v>65</v>
      </c>
      <c r="D47" s="13">
        <v>129.69999999999999</v>
      </c>
      <c r="E47" s="13">
        <v>37</v>
      </c>
      <c r="F47" s="11">
        <f t="shared" si="1"/>
        <v>21.994888863393314</v>
      </c>
      <c r="G47" s="2" t="str">
        <f t="shared" si="3"/>
        <v>標準</v>
      </c>
      <c r="H47" s="16">
        <f t="shared" si="2"/>
        <v>37.008597999999999</v>
      </c>
    </row>
    <row r="48" spans="1:8">
      <c r="A48" s="3">
        <v>3</v>
      </c>
      <c r="B48" s="2" t="s">
        <v>72</v>
      </c>
      <c r="C48" s="2" t="s">
        <v>65</v>
      </c>
      <c r="D48" s="13">
        <v>128.1</v>
      </c>
      <c r="E48" s="13">
        <v>37.200000000000003</v>
      </c>
      <c r="F48" s="11">
        <f t="shared" si="1"/>
        <v>22.669642971405175</v>
      </c>
      <c r="G48" s="2" t="str">
        <f t="shared" si="3"/>
        <v>標準</v>
      </c>
      <c r="H48" s="16">
        <f t="shared" si="2"/>
        <v>36.101141999999996</v>
      </c>
    </row>
    <row r="49" spans="1:8">
      <c r="A49" s="3">
        <v>4</v>
      </c>
      <c r="B49" s="2" t="s">
        <v>35</v>
      </c>
      <c r="C49" s="2" t="s">
        <v>63</v>
      </c>
      <c r="D49" s="13">
        <v>137.4</v>
      </c>
      <c r="E49" s="13">
        <v>44.2</v>
      </c>
      <c r="F49" s="11">
        <f t="shared" si="1"/>
        <v>23.412554638122415</v>
      </c>
      <c r="G49" s="2" t="str">
        <f t="shared" si="3"/>
        <v>標準</v>
      </c>
      <c r="H49" s="16">
        <f t="shared" si="2"/>
        <v>41.533272000000011</v>
      </c>
    </row>
    <row r="50" spans="1:8">
      <c r="A50" s="3">
        <v>4</v>
      </c>
      <c r="B50" s="2" t="s">
        <v>17</v>
      </c>
      <c r="C50" s="2" t="s">
        <v>63</v>
      </c>
      <c r="D50" s="13">
        <v>141.19999999999999</v>
      </c>
      <c r="E50" s="13">
        <v>50.6</v>
      </c>
      <c r="F50" s="11">
        <f t="shared" si="1"/>
        <v>25.379386721665373</v>
      </c>
      <c r="G50" s="2" t="str">
        <f t="shared" si="3"/>
        <v>肥満気味</v>
      </c>
      <c r="H50" s="16">
        <f t="shared" si="2"/>
        <v>43.862367999999996</v>
      </c>
    </row>
    <row r="51" spans="1:8">
      <c r="A51" s="3">
        <v>4</v>
      </c>
      <c r="B51" s="2" t="s">
        <v>28</v>
      </c>
      <c r="C51" s="2" t="s">
        <v>63</v>
      </c>
      <c r="D51" s="13">
        <v>137.30000000000001</v>
      </c>
      <c r="E51" s="13">
        <v>57.8</v>
      </c>
      <c r="F51" s="11">
        <f t="shared" si="1"/>
        <v>30.661031685364758</v>
      </c>
      <c r="G51" s="2" t="str">
        <f t="shared" si="3"/>
        <v>肥満</v>
      </c>
      <c r="H51" s="16">
        <f t="shared" si="2"/>
        <v>41.47283800000001</v>
      </c>
    </row>
    <row r="52" spans="1:8">
      <c r="A52" s="3">
        <v>4</v>
      </c>
      <c r="B52" s="2" t="s">
        <v>5</v>
      </c>
      <c r="C52" s="2" t="s">
        <v>63</v>
      </c>
      <c r="D52" s="13">
        <v>135.1</v>
      </c>
      <c r="E52" s="13">
        <v>38.5</v>
      </c>
      <c r="F52" s="11">
        <f t="shared" si="1"/>
        <v>21.093567229033955</v>
      </c>
      <c r="G52" s="2" t="str">
        <f t="shared" si="3"/>
        <v>標準</v>
      </c>
      <c r="H52" s="16">
        <f t="shared" si="2"/>
        <v>40.154421999999997</v>
      </c>
    </row>
    <row r="53" spans="1:8">
      <c r="A53" s="3">
        <v>4</v>
      </c>
      <c r="B53" s="2" t="s">
        <v>26</v>
      </c>
      <c r="C53" s="2" t="s">
        <v>63</v>
      </c>
      <c r="D53" s="13">
        <v>140.80000000000001</v>
      </c>
      <c r="E53" s="13">
        <v>35.4</v>
      </c>
      <c r="F53" s="11">
        <f t="shared" si="1"/>
        <v>17.856566373966938</v>
      </c>
      <c r="G53" s="2" t="str">
        <f t="shared" si="3"/>
        <v>やせ気味</v>
      </c>
      <c r="H53" s="16">
        <f t="shared" si="2"/>
        <v>43.614208000000012</v>
      </c>
    </row>
    <row r="54" spans="1:8">
      <c r="A54" s="3">
        <v>4</v>
      </c>
      <c r="B54" s="2" t="s">
        <v>15</v>
      </c>
      <c r="C54" s="2" t="s">
        <v>63</v>
      </c>
      <c r="D54" s="13">
        <v>138</v>
      </c>
      <c r="E54" s="13">
        <v>33.1</v>
      </c>
      <c r="F54" s="11">
        <f t="shared" si="1"/>
        <v>17.38080235244697</v>
      </c>
      <c r="G54" s="2" t="str">
        <f t="shared" si="3"/>
        <v>やせ過ぎ</v>
      </c>
      <c r="H54" s="16">
        <f t="shared" si="2"/>
        <v>41.896799999999992</v>
      </c>
    </row>
    <row r="55" spans="1:8">
      <c r="A55" s="3">
        <v>4</v>
      </c>
      <c r="B55" s="2" t="s">
        <v>34</v>
      </c>
      <c r="C55" s="2" t="s">
        <v>63</v>
      </c>
      <c r="D55" s="13">
        <v>135.1</v>
      </c>
      <c r="E55" s="13">
        <v>41.8</v>
      </c>
      <c r="F55" s="11">
        <f t="shared" si="1"/>
        <v>22.901587277236864</v>
      </c>
      <c r="G55" s="2" t="str">
        <f t="shared" si="3"/>
        <v>標準</v>
      </c>
      <c r="H55" s="16">
        <f t="shared" si="2"/>
        <v>40.154421999999997</v>
      </c>
    </row>
    <row r="56" spans="1:8">
      <c r="A56" s="3">
        <v>4</v>
      </c>
      <c r="B56" s="2" t="s">
        <v>46</v>
      </c>
      <c r="C56" s="2" t="s">
        <v>63</v>
      </c>
      <c r="D56" s="13">
        <v>136.6</v>
      </c>
      <c r="E56" s="13">
        <v>40.299999999999997</v>
      </c>
      <c r="F56" s="11">
        <f t="shared" si="1"/>
        <v>21.597508194191075</v>
      </c>
      <c r="G56" s="2" t="str">
        <f t="shared" si="3"/>
        <v>標準</v>
      </c>
      <c r="H56" s="16">
        <f t="shared" si="2"/>
        <v>41.051031999999992</v>
      </c>
    </row>
    <row r="57" spans="1:8">
      <c r="A57" s="3">
        <v>4</v>
      </c>
      <c r="B57" s="2" t="s">
        <v>30</v>
      </c>
      <c r="C57" s="2" t="s">
        <v>63</v>
      </c>
      <c r="D57" s="13">
        <v>140.6</v>
      </c>
      <c r="E57" s="13">
        <v>42.4</v>
      </c>
      <c r="F57" s="11">
        <f t="shared" si="1"/>
        <v>21.448415548887212</v>
      </c>
      <c r="G57" s="2" t="str">
        <f t="shared" si="3"/>
        <v>標準</v>
      </c>
      <c r="H57" s="16">
        <f t="shared" si="2"/>
        <v>43.490391999999993</v>
      </c>
    </row>
    <row r="58" spans="1:8">
      <c r="A58" s="3">
        <v>4</v>
      </c>
      <c r="B58" s="2" t="s">
        <v>36</v>
      </c>
      <c r="C58" s="2" t="s">
        <v>63</v>
      </c>
      <c r="D58" s="13">
        <v>140.1</v>
      </c>
      <c r="E58" s="13">
        <v>38.9</v>
      </c>
      <c r="F58" s="11">
        <f t="shared" si="1"/>
        <v>19.818616354892828</v>
      </c>
      <c r="G58" s="2" t="str">
        <f t="shared" si="3"/>
        <v>標準</v>
      </c>
      <c r="H58" s="16">
        <f t="shared" si="2"/>
        <v>43.181621999999997</v>
      </c>
    </row>
    <row r="59" spans="1:8">
      <c r="A59" s="3">
        <v>4</v>
      </c>
      <c r="B59" s="2" t="s">
        <v>40</v>
      </c>
      <c r="C59" s="2" t="s">
        <v>63</v>
      </c>
      <c r="D59" s="13">
        <v>137.69999999999999</v>
      </c>
      <c r="E59" s="13">
        <v>38.799999999999997</v>
      </c>
      <c r="F59" s="11">
        <f t="shared" si="1"/>
        <v>20.462742777521999</v>
      </c>
      <c r="G59" s="2" t="str">
        <f t="shared" si="3"/>
        <v>標準</v>
      </c>
      <c r="H59" s="16">
        <f t="shared" si="2"/>
        <v>41.714837999999986</v>
      </c>
    </row>
    <row r="60" spans="1:8">
      <c r="A60" s="3">
        <v>4</v>
      </c>
      <c r="B60" s="2" t="s">
        <v>58</v>
      </c>
      <c r="C60" s="2" t="s">
        <v>65</v>
      </c>
      <c r="D60" s="13">
        <v>134.6</v>
      </c>
      <c r="E60" s="13">
        <v>44.3</v>
      </c>
      <c r="F60" s="11">
        <f t="shared" si="1"/>
        <v>24.451956046091112</v>
      </c>
      <c r="G60" s="2" t="str">
        <f t="shared" si="3"/>
        <v>肥満気味</v>
      </c>
      <c r="H60" s="16">
        <f t="shared" si="2"/>
        <v>39.857751999999991</v>
      </c>
    </row>
    <row r="61" spans="1:8">
      <c r="A61" s="3">
        <v>4</v>
      </c>
      <c r="B61" s="2" t="s">
        <v>83</v>
      </c>
      <c r="C61" s="2" t="s">
        <v>65</v>
      </c>
      <c r="D61" s="13">
        <v>139.4</v>
      </c>
      <c r="E61" s="13">
        <v>46.9</v>
      </c>
      <c r="F61" s="11">
        <f t="shared" si="1"/>
        <v>24.134999557439233</v>
      </c>
      <c r="G61" s="2" t="str">
        <f t="shared" si="3"/>
        <v>標準</v>
      </c>
      <c r="H61" s="16">
        <f t="shared" si="2"/>
        <v>42.75119200000001</v>
      </c>
    </row>
    <row r="62" spans="1:8">
      <c r="A62" s="3">
        <v>4</v>
      </c>
      <c r="B62" s="2" t="s">
        <v>49</v>
      </c>
      <c r="C62" s="2" t="s">
        <v>65</v>
      </c>
      <c r="D62" s="13">
        <v>135.30000000000001</v>
      </c>
      <c r="E62" s="13">
        <v>47.8</v>
      </c>
      <c r="F62" s="11">
        <f t="shared" si="1"/>
        <v>26.111529004828437</v>
      </c>
      <c r="G62" s="2" t="str">
        <f t="shared" si="3"/>
        <v>肥満気味</v>
      </c>
      <c r="H62" s="16">
        <f t="shared" si="2"/>
        <v>40.273398000000014</v>
      </c>
    </row>
    <row r="63" spans="1:8">
      <c r="A63" s="3">
        <v>4</v>
      </c>
      <c r="B63" s="2" t="s">
        <v>78</v>
      </c>
      <c r="C63" s="2" t="s">
        <v>65</v>
      </c>
      <c r="D63" s="13">
        <v>132.4</v>
      </c>
      <c r="E63" s="13">
        <v>38.799999999999997</v>
      </c>
      <c r="F63" s="11">
        <f t="shared" si="1"/>
        <v>22.133788483128118</v>
      </c>
      <c r="G63" s="2" t="str">
        <f t="shared" si="3"/>
        <v>標準</v>
      </c>
      <c r="H63" s="16">
        <f t="shared" si="2"/>
        <v>38.565472</v>
      </c>
    </row>
    <row r="64" spans="1:8">
      <c r="A64" s="3">
        <v>4</v>
      </c>
      <c r="B64" s="2" t="s">
        <v>25</v>
      </c>
      <c r="C64" s="2" t="s">
        <v>65</v>
      </c>
      <c r="D64" s="13">
        <v>140.19999999999999</v>
      </c>
      <c r="E64" s="13">
        <v>46.1</v>
      </c>
      <c r="F64" s="11">
        <f t="shared" si="1"/>
        <v>23.453350725782002</v>
      </c>
      <c r="G64" s="2" t="str">
        <f t="shared" si="3"/>
        <v>標準</v>
      </c>
      <c r="H64" s="16">
        <f t="shared" si="2"/>
        <v>43.243287999999993</v>
      </c>
    </row>
    <row r="65" spans="1:8">
      <c r="A65" s="3">
        <v>4</v>
      </c>
      <c r="B65" s="2" t="s">
        <v>57</v>
      </c>
      <c r="C65" s="2" t="s">
        <v>65</v>
      </c>
      <c r="D65" s="13">
        <v>134.9</v>
      </c>
      <c r="E65" s="13">
        <v>39.700000000000003</v>
      </c>
      <c r="F65" s="11">
        <f t="shared" si="1"/>
        <v>21.815572142228739</v>
      </c>
      <c r="G65" s="2" t="str">
        <f t="shared" si="3"/>
        <v>標準</v>
      </c>
      <c r="H65" s="16">
        <f t="shared" si="2"/>
        <v>40.035622000000004</v>
      </c>
    </row>
    <row r="66" spans="1:8">
      <c r="A66" s="3">
        <v>4</v>
      </c>
      <c r="B66" s="2" t="s">
        <v>68</v>
      </c>
      <c r="C66" s="2" t="s">
        <v>65</v>
      </c>
      <c r="D66" s="13">
        <v>139.19999999999999</v>
      </c>
      <c r="E66" s="13">
        <v>41.4</v>
      </c>
      <c r="F66" s="11">
        <f t="shared" si="1"/>
        <v>21.365933412604043</v>
      </c>
      <c r="G66" s="2" t="str">
        <f t="shared" ref="G66:G95" si="4">VLOOKUP(F66,別表,2)</f>
        <v>標準</v>
      </c>
      <c r="H66" s="16">
        <f t="shared" si="2"/>
        <v>42.628608</v>
      </c>
    </row>
    <row r="67" spans="1:8">
      <c r="A67" s="3">
        <v>4</v>
      </c>
      <c r="B67" s="2" t="s">
        <v>85</v>
      </c>
      <c r="C67" s="2" t="s">
        <v>65</v>
      </c>
      <c r="D67" s="13">
        <v>135.4</v>
      </c>
      <c r="E67" s="13">
        <v>43</v>
      </c>
      <c r="F67" s="11">
        <f t="shared" ref="F67:F95" si="5">E67/(D67/100)^2</f>
        <v>23.454767208708152</v>
      </c>
      <c r="G67" s="2" t="str">
        <f t="shared" si="4"/>
        <v>標準</v>
      </c>
      <c r="H67" s="16">
        <f t="shared" ref="H67:H95" si="6">(D67/100)^2*22</f>
        <v>40.332952000000006</v>
      </c>
    </row>
    <row r="68" spans="1:8">
      <c r="A68" s="3">
        <v>4</v>
      </c>
      <c r="B68" s="2" t="s">
        <v>7</v>
      </c>
      <c r="C68" s="2" t="s">
        <v>65</v>
      </c>
      <c r="D68" s="13">
        <v>134</v>
      </c>
      <c r="E68" s="13">
        <v>44.7</v>
      </c>
      <c r="F68" s="11">
        <f t="shared" si="5"/>
        <v>24.894185787480506</v>
      </c>
      <c r="G68" s="2" t="str">
        <f t="shared" si="4"/>
        <v>肥満気味</v>
      </c>
      <c r="H68" s="16">
        <f t="shared" si="6"/>
        <v>39.503200000000007</v>
      </c>
    </row>
    <row r="69" spans="1:8">
      <c r="A69" s="3">
        <v>4</v>
      </c>
      <c r="B69" s="2" t="s">
        <v>75</v>
      </c>
      <c r="C69" s="2" t="s">
        <v>65</v>
      </c>
      <c r="D69" s="13">
        <v>135.1</v>
      </c>
      <c r="E69" s="13">
        <v>41.9</v>
      </c>
      <c r="F69" s="11">
        <f t="shared" si="5"/>
        <v>22.956375763546042</v>
      </c>
      <c r="G69" s="2" t="str">
        <f t="shared" si="4"/>
        <v>標準</v>
      </c>
      <c r="H69" s="16">
        <f t="shared" si="6"/>
        <v>40.154421999999997</v>
      </c>
    </row>
    <row r="70" spans="1:8">
      <c r="A70" s="3">
        <v>5</v>
      </c>
      <c r="B70" s="2" t="s">
        <v>47</v>
      </c>
      <c r="C70" s="2" t="s">
        <v>63</v>
      </c>
      <c r="D70" s="13">
        <v>147.30000000000001</v>
      </c>
      <c r="E70" s="13">
        <v>46.2</v>
      </c>
      <c r="F70" s="11">
        <f t="shared" si="5"/>
        <v>21.292981750255446</v>
      </c>
      <c r="G70" s="2" t="str">
        <f t="shared" si="4"/>
        <v>標準</v>
      </c>
      <c r="H70" s="16">
        <f t="shared" si="6"/>
        <v>47.734038000000005</v>
      </c>
    </row>
    <row r="71" spans="1:8">
      <c r="A71" s="3">
        <v>5</v>
      </c>
      <c r="B71" s="2" t="s">
        <v>16</v>
      </c>
      <c r="C71" s="2" t="s">
        <v>63</v>
      </c>
      <c r="D71" s="13">
        <v>141.5</v>
      </c>
      <c r="E71" s="13">
        <v>52.2</v>
      </c>
      <c r="F71" s="11">
        <f t="shared" si="5"/>
        <v>26.070996016931165</v>
      </c>
      <c r="G71" s="2" t="str">
        <f t="shared" si="4"/>
        <v>肥満気味</v>
      </c>
      <c r="H71" s="16">
        <f t="shared" si="6"/>
        <v>44.048950000000005</v>
      </c>
    </row>
    <row r="72" spans="1:8">
      <c r="A72" s="3">
        <v>5</v>
      </c>
      <c r="B72" s="2" t="s">
        <v>43</v>
      </c>
      <c r="C72" s="2" t="s">
        <v>63</v>
      </c>
      <c r="D72" s="13">
        <v>145.5</v>
      </c>
      <c r="E72" s="13">
        <v>47.8</v>
      </c>
      <c r="F72" s="11">
        <f t="shared" si="5"/>
        <v>22.578854760808206</v>
      </c>
      <c r="G72" s="2" t="str">
        <f t="shared" si="4"/>
        <v>標準</v>
      </c>
      <c r="H72" s="16">
        <f t="shared" si="6"/>
        <v>46.574550000000009</v>
      </c>
    </row>
    <row r="73" spans="1:8">
      <c r="A73" s="3">
        <v>5</v>
      </c>
      <c r="B73" s="2" t="s">
        <v>12</v>
      </c>
      <c r="C73" s="2" t="s">
        <v>63</v>
      </c>
      <c r="D73" s="13">
        <v>143.6</v>
      </c>
      <c r="E73" s="13">
        <v>53.4</v>
      </c>
      <c r="F73" s="11">
        <f t="shared" si="5"/>
        <v>25.895981564388855</v>
      </c>
      <c r="G73" s="2" t="str">
        <f t="shared" si="4"/>
        <v>肥満気味</v>
      </c>
      <c r="H73" s="16">
        <f t="shared" si="6"/>
        <v>45.366112000000001</v>
      </c>
    </row>
    <row r="74" spans="1:8">
      <c r="A74" s="3">
        <v>5</v>
      </c>
      <c r="B74" s="2" t="s">
        <v>18</v>
      </c>
      <c r="C74" s="2" t="s">
        <v>63</v>
      </c>
      <c r="D74" s="13">
        <v>145.4</v>
      </c>
      <c r="E74" s="13">
        <v>48.9</v>
      </c>
      <c r="F74" s="11">
        <f t="shared" si="5"/>
        <v>23.130235048597147</v>
      </c>
      <c r="G74" s="2" t="str">
        <f t="shared" si="4"/>
        <v>標準</v>
      </c>
      <c r="H74" s="16">
        <f t="shared" si="6"/>
        <v>46.51055199999999</v>
      </c>
    </row>
    <row r="75" spans="1:8">
      <c r="A75" s="3">
        <v>5</v>
      </c>
      <c r="B75" s="2" t="s">
        <v>42</v>
      </c>
      <c r="C75" s="2" t="s">
        <v>63</v>
      </c>
      <c r="D75" s="13">
        <v>144.5</v>
      </c>
      <c r="E75" s="13">
        <v>43.6</v>
      </c>
      <c r="F75" s="11">
        <f t="shared" si="5"/>
        <v>20.88097604195352</v>
      </c>
      <c r="G75" s="2" t="str">
        <f t="shared" si="4"/>
        <v>標準</v>
      </c>
      <c r="H75" s="16">
        <f t="shared" si="6"/>
        <v>45.936549999999997</v>
      </c>
    </row>
    <row r="76" spans="1:8">
      <c r="A76" s="3">
        <v>5</v>
      </c>
      <c r="B76" s="2" t="s">
        <v>10</v>
      </c>
      <c r="C76" s="2" t="s">
        <v>63</v>
      </c>
      <c r="D76" s="13">
        <v>147.5</v>
      </c>
      <c r="E76" s="13">
        <v>44.4</v>
      </c>
      <c r="F76" s="11">
        <f t="shared" si="5"/>
        <v>20.407928756104564</v>
      </c>
      <c r="G76" s="2" t="str">
        <f t="shared" si="4"/>
        <v>標準</v>
      </c>
      <c r="H76" s="16">
        <f t="shared" si="6"/>
        <v>47.863750000000003</v>
      </c>
    </row>
    <row r="77" spans="1:8">
      <c r="A77" s="3">
        <v>5</v>
      </c>
      <c r="B77" s="2" t="s">
        <v>86</v>
      </c>
      <c r="C77" s="2" t="s">
        <v>65</v>
      </c>
      <c r="D77" s="13">
        <v>147.19999999999999</v>
      </c>
      <c r="E77" s="13">
        <v>42.1</v>
      </c>
      <c r="F77" s="11">
        <f t="shared" si="5"/>
        <v>19.429717036862005</v>
      </c>
      <c r="G77" s="2" t="str">
        <f t="shared" si="4"/>
        <v>やせ気味</v>
      </c>
      <c r="H77" s="16">
        <f t="shared" si="6"/>
        <v>47.669247999999996</v>
      </c>
    </row>
    <row r="78" spans="1:8">
      <c r="A78" s="3">
        <v>5</v>
      </c>
      <c r="B78" s="2" t="s">
        <v>77</v>
      </c>
      <c r="C78" s="2" t="s">
        <v>65</v>
      </c>
      <c r="D78" s="13">
        <v>144.1</v>
      </c>
      <c r="E78" s="13">
        <v>43.6</v>
      </c>
      <c r="F78" s="11">
        <f t="shared" si="5"/>
        <v>20.997061856092117</v>
      </c>
      <c r="G78" s="2" t="str">
        <f t="shared" si="4"/>
        <v>標準</v>
      </c>
      <c r="H78" s="16">
        <f t="shared" si="6"/>
        <v>45.682581999999982</v>
      </c>
    </row>
    <row r="79" spans="1:8">
      <c r="A79" s="3">
        <v>5</v>
      </c>
      <c r="B79" s="2" t="s">
        <v>82</v>
      </c>
      <c r="C79" s="2" t="s">
        <v>65</v>
      </c>
      <c r="D79" s="13">
        <v>148.9</v>
      </c>
      <c r="E79" s="13">
        <v>41.8</v>
      </c>
      <c r="F79" s="11">
        <f t="shared" si="5"/>
        <v>18.853278643790752</v>
      </c>
      <c r="G79" s="2" t="str">
        <f t="shared" si="4"/>
        <v>やせ気味</v>
      </c>
      <c r="H79" s="16">
        <f t="shared" si="6"/>
        <v>48.776662000000002</v>
      </c>
    </row>
    <row r="80" spans="1:8">
      <c r="A80" s="3">
        <v>5</v>
      </c>
      <c r="B80" s="2" t="s">
        <v>81</v>
      </c>
      <c r="C80" s="2" t="s">
        <v>65</v>
      </c>
      <c r="D80" s="13">
        <v>143.69999999999999</v>
      </c>
      <c r="E80" s="13">
        <v>38.799999999999997</v>
      </c>
      <c r="F80" s="11">
        <f t="shared" si="5"/>
        <v>18.78962831887549</v>
      </c>
      <c r="G80" s="2" t="str">
        <f t="shared" si="4"/>
        <v>やせ気味</v>
      </c>
      <c r="H80" s="16">
        <f t="shared" si="6"/>
        <v>45.429317999999995</v>
      </c>
    </row>
    <row r="81" spans="1:8">
      <c r="A81" s="3">
        <v>5</v>
      </c>
      <c r="B81" s="2" t="s">
        <v>92</v>
      </c>
      <c r="C81" s="2" t="s">
        <v>65</v>
      </c>
      <c r="D81" s="13">
        <v>150.6</v>
      </c>
      <c r="E81" s="13">
        <v>34.1</v>
      </c>
      <c r="F81" s="11">
        <f t="shared" si="5"/>
        <v>15.035034717261984</v>
      </c>
      <c r="G81" s="2" t="str">
        <f t="shared" si="4"/>
        <v>やせ過ぎ</v>
      </c>
      <c r="H81" s="16">
        <f t="shared" si="6"/>
        <v>49.896791999999998</v>
      </c>
    </row>
    <row r="82" spans="1:8">
      <c r="A82" s="3">
        <v>5</v>
      </c>
      <c r="B82" s="2" t="s">
        <v>52</v>
      </c>
      <c r="C82" s="2" t="s">
        <v>65</v>
      </c>
      <c r="D82" s="13">
        <v>151.30000000000001</v>
      </c>
      <c r="E82" s="13">
        <v>52.1</v>
      </c>
      <c r="F82" s="11">
        <f t="shared" si="5"/>
        <v>22.759350663930885</v>
      </c>
      <c r="G82" s="2" t="str">
        <f t="shared" si="4"/>
        <v>標準</v>
      </c>
      <c r="H82" s="16">
        <f t="shared" si="6"/>
        <v>50.361718000000003</v>
      </c>
    </row>
    <row r="83" spans="1:8">
      <c r="A83" s="3">
        <v>5</v>
      </c>
      <c r="B83" s="2" t="s">
        <v>88</v>
      </c>
      <c r="C83" s="2" t="s">
        <v>65</v>
      </c>
      <c r="D83" s="13">
        <v>144.69999999999999</v>
      </c>
      <c r="E83" s="13">
        <v>48.7</v>
      </c>
      <c r="F83" s="11">
        <f t="shared" si="5"/>
        <v>23.259046073447969</v>
      </c>
      <c r="G83" s="2" t="str">
        <f t="shared" si="4"/>
        <v>標準</v>
      </c>
      <c r="H83" s="16">
        <f t="shared" si="6"/>
        <v>46.063797999999984</v>
      </c>
    </row>
    <row r="84" spans="1:8">
      <c r="A84" s="3">
        <v>6</v>
      </c>
      <c r="B84" s="2" t="s">
        <v>1</v>
      </c>
      <c r="C84" s="2" t="s">
        <v>63</v>
      </c>
      <c r="D84" s="13">
        <v>153</v>
      </c>
      <c r="E84" s="13">
        <v>52.1</v>
      </c>
      <c r="F84" s="11">
        <f t="shared" si="5"/>
        <v>22.256397112221794</v>
      </c>
      <c r="G84" s="2" t="str">
        <f t="shared" si="4"/>
        <v>標準</v>
      </c>
      <c r="H84" s="16">
        <f t="shared" si="6"/>
        <v>51.4998</v>
      </c>
    </row>
    <row r="85" spans="1:8">
      <c r="A85" s="3">
        <v>6</v>
      </c>
      <c r="B85" s="2" t="s">
        <v>51</v>
      </c>
      <c r="C85" s="2" t="s">
        <v>63</v>
      </c>
      <c r="D85" s="13">
        <v>153.69999999999999</v>
      </c>
      <c r="E85" s="13">
        <v>50</v>
      </c>
      <c r="F85" s="11">
        <f t="shared" si="5"/>
        <v>21.165194768471821</v>
      </c>
      <c r="G85" s="2" t="str">
        <f t="shared" si="4"/>
        <v>標準</v>
      </c>
      <c r="H85" s="16">
        <f t="shared" si="6"/>
        <v>51.972117999999995</v>
      </c>
    </row>
    <row r="86" spans="1:8">
      <c r="A86" s="3">
        <v>6</v>
      </c>
      <c r="B86" s="2" t="s">
        <v>55</v>
      </c>
      <c r="C86" s="2" t="s">
        <v>63</v>
      </c>
      <c r="D86" s="13">
        <v>149.9</v>
      </c>
      <c r="E86" s="13">
        <v>47.3</v>
      </c>
      <c r="F86" s="11">
        <f t="shared" si="5"/>
        <v>21.050279906417483</v>
      </c>
      <c r="G86" s="2" t="str">
        <f t="shared" si="4"/>
        <v>標準</v>
      </c>
      <c r="H86" s="16">
        <f t="shared" si="6"/>
        <v>49.434022000000013</v>
      </c>
    </row>
    <row r="87" spans="1:8">
      <c r="A87" s="3">
        <v>6</v>
      </c>
      <c r="B87" s="2" t="s">
        <v>45</v>
      </c>
      <c r="C87" s="2" t="s">
        <v>63</v>
      </c>
      <c r="D87" s="13">
        <v>153.5</v>
      </c>
      <c r="E87" s="13">
        <v>42.1</v>
      </c>
      <c r="F87" s="11">
        <f t="shared" si="5"/>
        <v>17.867563581576466</v>
      </c>
      <c r="G87" s="2" t="str">
        <f t="shared" si="4"/>
        <v>やせ気味</v>
      </c>
      <c r="H87" s="16">
        <f t="shared" si="6"/>
        <v>51.836949999999995</v>
      </c>
    </row>
    <row r="88" spans="1:8">
      <c r="A88" s="3">
        <v>6</v>
      </c>
      <c r="B88" s="2" t="s">
        <v>14</v>
      </c>
      <c r="C88" s="2" t="s">
        <v>63</v>
      </c>
      <c r="D88" s="13">
        <v>154.30000000000001</v>
      </c>
      <c r="E88" s="13">
        <v>54</v>
      </c>
      <c r="F88" s="11">
        <f t="shared" si="5"/>
        <v>22.680984808360375</v>
      </c>
      <c r="G88" s="2" t="str">
        <f t="shared" si="4"/>
        <v>標準</v>
      </c>
      <c r="H88" s="16">
        <f t="shared" si="6"/>
        <v>52.378678000000008</v>
      </c>
    </row>
    <row r="89" spans="1:8">
      <c r="A89" s="3">
        <v>6</v>
      </c>
      <c r="B89" s="2" t="s">
        <v>6</v>
      </c>
      <c r="C89" s="2" t="s">
        <v>63</v>
      </c>
      <c r="D89" s="13">
        <v>149.4</v>
      </c>
      <c r="E89" s="13">
        <v>55.5</v>
      </c>
      <c r="F89" s="11">
        <f t="shared" si="5"/>
        <v>24.865190346392264</v>
      </c>
      <c r="G89" s="2" t="str">
        <f t="shared" si="4"/>
        <v>肥満気味</v>
      </c>
      <c r="H89" s="16">
        <f t="shared" si="6"/>
        <v>49.104791999999996</v>
      </c>
    </row>
    <row r="90" spans="1:8">
      <c r="A90" s="3">
        <v>6</v>
      </c>
      <c r="B90" s="2" t="s">
        <v>2</v>
      </c>
      <c r="C90" s="2" t="s">
        <v>63</v>
      </c>
      <c r="D90" s="13">
        <v>152.5</v>
      </c>
      <c r="E90" s="13">
        <v>48.7</v>
      </c>
      <c r="F90" s="11">
        <f t="shared" si="5"/>
        <v>20.940607363611939</v>
      </c>
      <c r="G90" s="2" t="str">
        <f t="shared" si="4"/>
        <v>標準</v>
      </c>
      <c r="H90" s="16">
        <f t="shared" si="6"/>
        <v>51.163749999999993</v>
      </c>
    </row>
    <row r="91" spans="1:8">
      <c r="A91" s="3">
        <v>6</v>
      </c>
      <c r="B91" s="2" t="s">
        <v>4</v>
      </c>
      <c r="C91" s="2" t="s">
        <v>65</v>
      </c>
      <c r="D91" s="13">
        <v>147.4</v>
      </c>
      <c r="E91" s="13">
        <v>52.4</v>
      </c>
      <c r="F91" s="11">
        <f t="shared" si="5"/>
        <v>24.1177239496363</v>
      </c>
      <c r="G91" s="2" t="str">
        <f t="shared" si="4"/>
        <v>標準</v>
      </c>
      <c r="H91" s="16">
        <f t="shared" si="6"/>
        <v>47.798872000000003</v>
      </c>
    </row>
    <row r="92" spans="1:8">
      <c r="A92" s="3">
        <v>6</v>
      </c>
      <c r="B92" s="2" t="s">
        <v>21</v>
      </c>
      <c r="C92" s="2" t="s">
        <v>65</v>
      </c>
      <c r="D92" s="13">
        <v>162.4</v>
      </c>
      <c r="E92" s="13">
        <v>72</v>
      </c>
      <c r="F92" s="11">
        <f t="shared" si="5"/>
        <v>27.299861680700815</v>
      </c>
      <c r="G92" s="2" t="str">
        <f t="shared" si="4"/>
        <v>肥満</v>
      </c>
      <c r="H92" s="16">
        <f t="shared" si="6"/>
        <v>58.022272000000001</v>
      </c>
    </row>
    <row r="93" spans="1:8">
      <c r="A93" s="3">
        <v>6</v>
      </c>
      <c r="B93" s="2" t="s">
        <v>71</v>
      </c>
      <c r="C93" s="2" t="s">
        <v>65</v>
      </c>
      <c r="D93" s="13">
        <v>158.30000000000001</v>
      </c>
      <c r="E93" s="13">
        <v>65.8</v>
      </c>
      <c r="F93" s="11">
        <f t="shared" si="5"/>
        <v>26.25814631055086</v>
      </c>
      <c r="G93" s="2" t="str">
        <f t="shared" si="4"/>
        <v>肥満気味</v>
      </c>
      <c r="H93" s="16">
        <f t="shared" si="6"/>
        <v>55.129558000000017</v>
      </c>
    </row>
    <row r="94" spans="1:8">
      <c r="A94" s="3">
        <v>6</v>
      </c>
      <c r="B94" s="2" t="s">
        <v>95</v>
      </c>
      <c r="C94" s="2" t="s">
        <v>65</v>
      </c>
      <c r="D94" s="13">
        <v>159.4</v>
      </c>
      <c r="E94" s="13">
        <v>48.4</v>
      </c>
      <c r="F94" s="11">
        <f t="shared" si="5"/>
        <v>19.0488484892374</v>
      </c>
      <c r="G94" s="2" t="str">
        <f t="shared" si="4"/>
        <v>やせ気味</v>
      </c>
      <c r="H94" s="16">
        <f t="shared" si="6"/>
        <v>55.898392000000001</v>
      </c>
    </row>
    <row r="95" spans="1:8" ht="14.25" thickBot="1">
      <c r="A95" s="4">
        <v>6</v>
      </c>
      <c r="B95" s="5" t="s">
        <v>96</v>
      </c>
      <c r="C95" s="5" t="s">
        <v>65</v>
      </c>
      <c r="D95" s="14">
        <v>164.1</v>
      </c>
      <c r="E95" s="14">
        <v>52.3</v>
      </c>
      <c r="F95" s="20">
        <f t="shared" si="5"/>
        <v>19.421578599277129</v>
      </c>
      <c r="G95" s="5" t="str">
        <f t="shared" si="4"/>
        <v>やせ気味</v>
      </c>
      <c r="H95" s="17">
        <f t="shared" si="6"/>
        <v>59.243381999999997</v>
      </c>
    </row>
  </sheetData>
  <autoFilter ref="A1:H95"/>
  <sortState ref="A1:C95">
    <sortCondition ref="A1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　朗</dc:creator>
  <cp:lastModifiedBy>佐々木　朗</cp:lastModifiedBy>
  <dcterms:created xsi:type="dcterms:W3CDTF">2011-07-26T01:10:07Z</dcterms:created>
  <dcterms:modified xsi:type="dcterms:W3CDTF">2011-07-26T07:32:35Z</dcterms:modified>
</cp:coreProperties>
</file>